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Single SME Application " sheetId="1" r:id="rId4"/>
    <sheet state="visible" name="2. Partnership Application" sheetId="2" r:id="rId5"/>
  </sheets>
  <definedNames/>
  <calcPr/>
  <extLst>
    <ext uri="GoogleSheetsCustomDataVersion2">
      <go:sheetsCustomData xmlns:go="http://customooxmlschemas.google.com/" r:id="rId6" roundtripDataChecksum="GuqLpXd/1MfiLHioQ01Pci1L/Rc4sC/IqCT/FQA3ZB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9">
      <text>
        <t xml:space="preserve">This formula limits the Allocated Amount to 10% of 30000 for Travel, Accomodation and Subsistence category.
======</t>
      </text>
    </comment>
    <comment authorId="0" ref="I19">
      <text>
        <t xml:space="preserve">This formula limits the Allocated Amount to a minimum of 40% of 30000 for External Expertis category.
======</t>
      </text>
    </comment>
    <comment authorId="0" ref="K19">
      <text>
        <t xml:space="preserve">This formula limits the Allocated Amount to 25% of 30000 for Equipment category.
======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J24">
      <text>
        <t xml:space="preserve">This formula limits the Allocated Amount to 10% of 30000 for Travel, Accomodation and Subsistence category.
======</t>
      </text>
    </comment>
    <comment authorId="0" ref="L24">
      <text>
        <t xml:space="preserve">This formula limits the Allocated Amount to a minimum of 40% of 30000 for External Expertis category.
======</t>
      </text>
    </comment>
    <comment authorId="0" ref="N24">
      <text>
        <t xml:space="preserve">This formula limits the Allocated Amount to 25% of 30000 for Equipment category.
======</t>
      </text>
    </comment>
  </commentList>
</comments>
</file>

<file path=xl/sharedStrings.xml><?xml version="1.0" encoding="utf-8"?>
<sst xmlns="http://schemas.openxmlformats.org/spreadsheetml/2006/main" count="104" uniqueCount="59">
  <si>
    <t>Project Title</t>
  </si>
  <si>
    <t>AMOUNT OF THE FUNDING</t>
  </si>
  <si>
    <t>SME Legal Name</t>
  </si>
  <si>
    <t>ACTIVITY</t>
  </si>
  <si>
    <t>ACTIVITY DESCRIPTION</t>
  </si>
  <si>
    <t xml:space="preserve">Related Output </t>
  </si>
  <si>
    <t>Measurable Results</t>
  </si>
  <si>
    <t>PLANNED START DATE (MM/YY)</t>
  </si>
  <si>
    <t>END DATE (MM/YY)</t>
  </si>
  <si>
    <t>BUDGET CATEGORY</t>
  </si>
  <si>
    <t>TOTAL AMOUNT</t>
  </si>
  <si>
    <t>Travel, Accomodation and Subsistence</t>
  </si>
  <si>
    <t>External Expertise</t>
  </si>
  <si>
    <t>Equipment</t>
  </si>
  <si>
    <t>Other direct costs</t>
  </si>
  <si>
    <t xml:space="preserve">Amount allocated </t>
  </si>
  <si>
    <t>Description</t>
  </si>
  <si>
    <t>Activity 1</t>
  </si>
  <si>
    <t>Activity 2</t>
  </si>
  <si>
    <t>Activity 1. Market research</t>
  </si>
  <si>
    <t>Conduct market research to understand our clients’ needs</t>
  </si>
  <si>
    <t>Market Research Report presenting the findings of the research on tourist profile in Sicily</t>
  </si>
  <si>
    <t>Number of surveys conducted: 30
 Response rate: 100%</t>
  </si>
  <si>
    <t>01.02.2025</t>
  </si>
  <si>
    <t>01.03.2025</t>
  </si>
  <si>
    <t>Hire a market research firm to design and conduct surveys, analyze data and report findings relevant to tourist profile in Sicily</t>
  </si>
  <si>
    <t>Materials and supplies needed for conducting surveys (e.g., printing, distribution)</t>
  </si>
  <si>
    <t>TOT PER COST CATEGORY</t>
  </si>
  <si>
    <t>Amount limited</t>
  </si>
  <si>
    <t>Name</t>
  </si>
  <si>
    <t>Surname</t>
  </si>
  <si>
    <t>Date</t>
  </si>
  <si>
    <t>(Signature of legal representative OR Coordinator of Partnerships)</t>
  </si>
  <si>
    <t xml:space="preserve">* the implementation duration should be 12 months </t>
  </si>
  <si>
    <t>*The total sum should be 30.000</t>
  </si>
  <si>
    <t>Coordinator -P1</t>
  </si>
  <si>
    <t>P2</t>
  </si>
  <si>
    <t>P3</t>
  </si>
  <si>
    <t>P4</t>
  </si>
  <si>
    <t>Related Output</t>
  </si>
  <si>
    <t>Involved Organisations</t>
  </si>
  <si>
    <t xml:space="preserve">Description of organisations involvement </t>
  </si>
  <si>
    <t xml:space="preserve">TOTAL PER PARTNER </t>
  </si>
  <si>
    <t>PARTNERS INVOLVED</t>
  </si>
  <si>
    <t>Amount allocated per partner</t>
  </si>
  <si>
    <t>P1</t>
  </si>
  <si>
    <t>Activity 1
Market Research</t>
  </si>
  <si>
    <t>Number of surveys conducted: 30; Response rate: 100%</t>
  </si>
  <si>
    <t>GreenLocal (SME)</t>
  </si>
  <si>
    <t>Oversee the project and ensure coordination with the market research firm</t>
  </si>
  <si>
    <t>01/25</t>
  </si>
  <si>
    <t>03/25</t>
  </si>
  <si>
    <t>Travel expenses for coordination meeting</t>
  </si>
  <si>
    <t>Market research firm for survey design, data analysis, and reporting</t>
  </si>
  <si>
    <t>Materials and supplies for conducting surveys (e.g., printing, distribution)</t>
  </si>
  <si>
    <t>BlueTourism (SME)</t>
  </si>
  <si>
    <t>Assist in the distribution of surveys and collection of data</t>
  </si>
  <si>
    <t>TOTAL PER COST CATEGORY</t>
  </si>
  <si>
    <t>TOTAL LIMITED PER COST CATEGORY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</si>
</sst>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* #,##0.00\ &quot;€&quot;_-;\-* #,##0.00\ &quot;€&quot;_-;_-* &quot;-&quot;??\ &quot;€&quot;_-;_-@"/>
    <numFmt numFmtId="165" formatCode="mm/dd/yy"/>
    <numFmt numFmtId="166" formatCode="_(* #,##0.00_);_(* \(#,##0.00\);_(* &quot;-&quot;??_);_(@_)"/>
    <numFmt numFmtId="167" formatCode="0.0"/>
    <numFmt numFmtId="168" formatCode="&quot;$&quot;#,##0.00_);\(&quot;$&quot;#,##0.00\)"/>
  </numFmts>
  <fonts count="14">
    <font>
      <sz val="12.0"/>
      <color theme="1"/>
      <name val="Calibri"/>
      <scheme val="minor"/>
    </font>
    <font>
      <sz val="11.0"/>
      <color theme="1"/>
      <name val="Aptos"/>
    </font>
    <font>
      <b/>
      <sz val="11.0"/>
      <color theme="1"/>
      <name val="Aptos"/>
    </font>
    <font>
      <b/>
      <sz val="11.0"/>
      <color theme="1"/>
      <name val="Arial"/>
    </font>
    <font/>
    <font>
      <b/>
      <sz val="12.0"/>
      <color theme="1"/>
      <name val="Calibri"/>
    </font>
    <font>
      <b/>
      <i/>
      <sz val="11.0"/>
      <color theme="1"/>
      <name val="Arial"/>
    </font>
    <font>
      <color theme="1"/>
      <name val="Calibri"/>
      <scheme val="minor"/>
    </font>
    <font>
      <sz val="10.0"/>
      <color theme="1"/>
      <name val="Calibri"/>
    </font>
    <font>
      <i/>
      <sz val="11.0"/>
      <color theme="1"/>
      <name val="Arial"/>
    </font>
    <font>
      <i/>
      <sz val="11.0"/>
      <color theme="1"/>
      <name val="Aptos"/>
    </font>
    <font>
      <b/>
      <i/>
      <sz val="11.0"/>
      <color theme="1"/>
      <name val="Aptos"/>
    </font>
    <font>
      <sz val="11.0"/>
      <color theme="1"/>
      <name val="Arial"/>
    </font>
    <font>
      <b/>
      <sz val="14.0"/>
      <color theme="1"/>
      <name val="Aptos"/>
    </font>
  </fonts>
  <fills count="5">
    <fill>
      <patternFill patternType="none"/>
    </fill>
    <fill>
      <patternFill patternType="lightGray"/>
    </fill>
    <fill>
      <patternFill patternType="solid">
        <fgColor rgb="FF27C7BD"/>
        <bgColor rgb="FF27C7BD"/>
      </patternFill>
    </fill>
    <fill>
      <patternFill patternType="solid">
        <fgColor rgb="FFAEABAB"/>
        <bgColor rgb="FFAEABAB"/>
      </patternFill>
    </fill>
    <fill>
      <patternFill patternType="solid">
        <fgColor rgb="FFFFFF00"/>
        <bgColor rgb="FFFFFF00"/>
      </patternFill>
    </fill>
  </fills>
  <borders count="6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BFBFBF"/>
      </right>
      <bottom style="thin">
        <color rgb="FFBFBFBF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BFBFBF"/>
      </left>
    </border>
  </borders>
  <cellStyleXfs count="1">
    <xf borderId="0" fillId="0" fontId="0" numFmtId="0" applyAlignment="1" applyFont="1"/>
  </cellStyleXfs>
  <cellXfs count="17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Border="1" applyFill="1" applyFont="1"/>
    <xf borderId="1" fillId="0" fontId="1" numFmtId="0" xfId="0" applyBorder="1" applyFont="1"/>
    <xf borderId="2" fillId="2" fontId="2" numFmtId="0" xfId="0" applyBorder="1" applyFont="1"/>
    <xf borderId="2" fillId="3" fontId="1" numFmtId="164" xfId="0" applyAlignment="1" applyBorder="1" applyFill="1" applyFont="1" applyNumberFormat="1">
      <alignment horizontal="center" vertical="center"/>
    </xf>
    <xf borderId="3" fillId="2" fontId="3" numFmtId="0" xfId="0" applyAlignment="1" applyBorder="1" applyFont="1">
      <alignment horizontal="center" readingOrder="0" shrinkToFit="0" vertical="center" wrapText="1"/>
    </xf>
    <xf borderId="3" fillId="2" fontId="2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6" fillId="0" fontId="4" numFmtId="0" xfId="0" applyBorder="1" applyFont="1"/>
    <xf borderId="7" fillId="0" fontId="4" numFmtId="0" xfId="0" applyBorder="1" applyFont="1"/>
    <xf borderId="8" fillId="2" fontId="3" numFmtId="0" xfId="0" applyAlignment="1" applyBorder="1" applyFont="1">
      <alignment horizontal="center" readingOrder="0" shrinkToFit="0" vertical="center" wrapText="1"/>
    </xf>
    <xf borderId="9" fillId="0" fontId="5" numFmtId="0" xfId="0" applyAlignment="1" applyBorder="1" applyFont="1">
      <alignment horizontal="center" shrinkToFit="0" vertical="center" wrapText="1"/>
    </xf>
    <xf borderId="10" fillId="0" fontId="4" numFmtId="0" xfId="0" applyBorder="1" applyFont="1"/>
    <xf borderId="11" fillId="0" fontId="4" numFmtId="0" xfId="0" applyBorder="1" applyFont="1"/>
    <xf borderId="12" fillId="2" fontId="3" numFmtId="0" xfId="0" applyAlignment="1" applyBorder="1" applyFont="1">
      <alignment horizontal="center" readingOrder="0" shrinkToFit="0" vertical="center" wrapText="1"/>
    </xf>
    <xf borderId="13" fillId="0" fontId="4" numFmtId="0" xfId="0" applyBorder="1" applyFont="1"/>
    <xf borderId="14" fillId="2" fontId="6" numFmtId="0" xfId="0" applyAlignment="1" applyBorder="1" applyFont="1">
      <alignment horizontal="center" readingOrder="0" shrinkToFit="0" vertical="center" wrapText="1"/>
    </xf>
    <xf borderId="14" fillId="2" fontId="3" numFmtId="0" xfId="0" applyAlignment="1" applyBorder="1" applyFont="1">
      <alignment horizontal="center" readingOrder="0" shrinkToFit="0" vertical="center" wrapText="1"/>
    </xf>
    <xf borderId="14" fillId="2" fontId="2" numFmtId="0" xfId="0" applyAlignment="1" applyBorder="1" applyFont="1">
      <alignment horizontal="center" shrinkToFit="0" vertical="center" wrapText="1"/>
    </xf>
    <xf borderId="15" fillId="0" fontId="4" numFmtId="0" xfId="0" applyBorder="1" applyFont="1"/>
    <xf borderId="16" fillId="0" fontId="4" numFmtId="0" xfId="0" applyBorder="1" applyFont="1"/>
    <xf borderId="17" fillId="2" fontId="3" numFmtId="0" xfId="0" applyAlignment="1" applyBorder="1" applyFont="1">
      <alignment horizontal="center" readingOrder="0" shrinkToFit="0" vertical="center" wrapText="1"/>
    </xf>
    <xf borderId="18" fillId="2" fontId="3" numFmtId="0" xfId="0" applyAlignment="1" applyBorder="1" applyFont="1">
      <alignment horizontal="center" readingOrder="0" shrinkToFit="0" vertical="center" wrapText="1"/>
    </xf>
    <xf borderId="18" fillId="2" fontId="2" numFmtId="0" xfId="0" applyAlignment="1" applyBorder="1" applyFont="1">
      <alignment horizontal="center" shrinkToFit="0" vertical="center" wrapText="1"/>
    </xf>
    <xf borderId="19" fillId="2" fontId="2" numFmtId="0" xfId="0" applyAlignment="1" applyBorder="1" applyFont="1">
      <alignment horizontal="center" shrinkToFit="0" vertical="center" wrapText="1"/>
    </xf>
    <xf borderId="20" fillId="0" fontId="4" numFmtId="0" xfId="0" applyBorder="1" applyFont="1"/>
    <xf borderId="21" fillId="0" fontId="2" numFmtId="0" xfId="0" applyAlignment="1" applyBorder="1" applyFont="1">
      <alignment horizontal="center" shrinkToFit="0" vertical="center" wrapText="1"/>
    </xf>
    <xf borderId="22" fillId="0" fontId="2" numFmtId="165" xfId="0" applyAlignment="1" applyBorder="1" applyFont="1" applyNumberFormat="1">
      <alignment horizontal="center" shrinkToFit="0" vertical="center" wrapText="1"/>
    </xf>
    <xf borderId="23" fillId="0" fontId="2" numFmtId="165" xfId="0" applyAlignment="1" applyBorder="1" applyFont="1" applyNumberFormat="1">
      <alignment horizontal="center" shrinkToFit="0" vertical="center" wrapText="1"/>
    </xf>
    <xf borderId="23" fillId="0" fontId="1" numFmtId="0" xfId="0" applyBorder="1" applyFont="1"/>
    <xf borderId="23" fillId="0" fontId="1" numFmtId="0" xfId="0" applyAlignment="1" applyBorder="1" applyFont="1">
      <alignment horizontal="center"/>
    </xf>
    <xf borderId="24" fillId="0" fontId="7" numFmtId="0" xfId="0" applyBorder="1" applyFont="1"/>
    <xf borderId="0" fillId="0" fontId="7" numFmtId="0" xfId="0" applyFont="1"/>
    <xf borderId="8" fillId="3" fontId="1" numFmtId="164" xfId="0" applyAlignment="1" applyBorder="1" applyFont="1" applyNumberFormat="1">
      <alignment horizontal="center" vertical="center"/>
    </xf>
    <xf borderId="25" fillId="0" fontId="8" numFmtId="166" xfId="0" applyAlignment="1" applyBorder="1" applyFont="1" applyNumberFormat="1">
      <alignment horizontal="left" shrinkToFit="0" vertical="center" wrapText="1"/>
    </xf>
    <xf borderId="26" fillId="0" fontId="4" numFmtId="0" xfId="0" applyBorder="1" applyFont="1"/>
    <xf borderId="1" fillId="0" fontId="2" numFmtId="165" xfId="0" applyAlignment="1" applyBorder="1" applyFont="1" applyNumberFormat="1">
      <alignment horizontal="center" shrinkToFit="0" vertical="center" wrapText="1"/>
    </xf>
    <xf borderId="24" fillId="0" fontId="4" numFmtId="0" xfId="0" applyBorder="1" applyFont="1"/>
    <xf borderId="27" fillId="0" fontId="4" numFmtId="0" xfId="0" applyBorder="1" applyFont="1"/>
    <xf borderId="18" fillId="0" fontId="2" numFmtId="165" xfId="0" applyAlignment="1" applyBorder="1" applyFont="1" applyNumberFormat="1">
      <alignment horizontal="center" shrinkToFit="0" vertical="center" wrapText="1"/>
    </xf>
    <xf borderId="28" fillId="0" fontId="4" numFmtId="0" xfId="0" applyBorder="1" applyFont="1"/>
    <xf borderId="29" fillId="0" fontId="4" numFmtId="0" xfId="0" applyBorder="1" applyFont="1"/>
    <xf borderId="30" fillId="0" fontId="4" numFmtId="0" xfId="0" applyBorder="1" applyFont="1"/>
    <xf borderId="21" fillId="0" fontId="3" numFmtId="0" xfId="0" applyAlignment="1" applyBorder="1" applyFont="1">
      <alignment horizontal="center" readingOrder="0" shrinkToFit="0" vertical="center" wrapText="1"/>
    </xf>
    <xf borderId="23" fillId="0" fontId="3" numFmtId="0" xfId="0" applyAlignment="1" applyBorder="1" applyFont="1">
      <alignment horizontal="center" readingOrder="0" shrinkToFit="0" vertical="center" wrapText="1"/>
    </xf>
    <xf borderId="23" fillId="0" fontId="1" numFmtId="167" xfId="0" applyAlignment="1" applyBorder="1" applyFont="1" applyNumberFormat="1">
      <alignment horizontal="center" shrinkToFit="0" vertical="center" wrapText="1"/>
    </xf>
    <xf borderId="31" fillId="0" fontId="1" numFmtId="167" xfId="0" applyAlignment="1" applyBorder="1" applyFont="1" applyNumberFormat="1">
      <alignment horizontal="center" shrinkToFit="0" vertical="center" wrapText="1"/>
    </xf>
    <xf borderId="32" fillId="0" fontId="4" numFmtId="0" xfId="0" applyBorder="1" applyFont="1"/>
    <xf borderId="21" fillId="4" fontId="9" numFmtId="0" xfId="0" applyAlignment="1" applyBorder="1" applyFill="1" applyFont="1">
      <alignment horizontal="center" readingOrder="0" shrinkToFit="0" vertical="center" wrapText="1"/>
    </xf>
    <xf borderId="23" fillId="4" fontId="10" numFmtId="0" xfId="0" applyAlignment="1" applyBorder="1" applyFont="1">
      <alignment shrinkToFit="0" vertical="center" wrapText="1"/>
    </xf>
    <xf borderId="23" fillId="4" fontId="10" numFmtId="0" xfId="0" applyAlignment="1" applyBorder="1" applyFont="1">
      <alignment horizontal="center" shrinkToFit="0" vertical="center" wrapText="1"/>
    </xf>
    <xf borderId="23" fillId="4" fontId="10" numFmtId="165" xfId="0" applyAlignment="1" applyBorder="1" applyFont="1" applyNumberFormat="1">
      <alignment horizontal="center" shrinkToFit="0" vertical="center" wrapText="1"/>
    </xf>
    <xf borderId="23" fillId="4" fontId="9" numFmtId="0" xfId="0" applyAlignment="1" applyBorder="1" applyFont="1">
      <alignment horizontal="center" readingOrder="0" shrinkToFit="0" vertical="center" wrapText="1"/>
    </xf>
    <xf borderId="23" fillId="4" fontId="6" numFmtId="0" xfId="0" applyAlignment="1" applyBorder="1" applyFont="1">
      <alignment horizontal="center" readingOrder="0" shrinkToFit="0" vertical="center" wrapText="1"/>
    </xf>
    <xf borderId="23" fillId="4" fontId="11" numFmtId="0" xfId="0" applyAlignment="1" applyBorder="1" applyFont="1">
      <alignment horizontal="center" shrinkToFit="0" vertical="center" wrapText="1"/>
    </xf>
    <xf borderId="23" fillId="4" fontId="9" numFmtId="167" xfId="0" applyAlignment="1" applyBorder="1" applyFont="1" applyNumberFormat="1">
      <alignment horizontal="center" readingOrder="0" shrinkToFit="0" vertical="center" wrapText="1"/>
    </xf>
    <xf borderId="23" fillId="4" fontId="10" numFmtId="167" xfId="0" applyAlignment="1" applyBorder="1" applyFont="1" applyNumberFormat="1">
      <alignment horizontal="center" shrinkToFit="0" vertical="center" wrapText="1"/>
    </xf>
    <xf borderId="3" fillId="4" fontId="9" numFmtId="167" xfId="0" applyAlignment="1" applyBorder="1" applyFont="1" applyNumberFormat="1">
      <alignment horizontal="center" readingOrder="0" shrinkToFit="0" vertical="center" wrapText="1"/>
    </xf>
    <xf borderId="3" fillId="4" fontId="10" numFmtId="167" xfId="0" applyAlignment="1" applyBorder="1" applyFont="1" applyNumberFormat="1">
      <alignment horizontal="center" shrinkToFit="0" vertical="center" wrapText="1"/>
    </xf>
    <xf borderId="31" fillId="4" fontId="10" numFmtId="167" xfId="0" applyAlignment="1" applyBorder="1" applyFont="1" applyNumberFormat="1">
      <alignment horizontal="center" shrinkToFit="0" vertical="center" wrapText="1"/>
    </xf>
    <xf borderId="8" fillId="4" fontId="1" numFmtId="164" xfId="0" applyAlignment="1" applyBorder="1" applyFont="1" applyNumberFormat="1">
      <alignment horizontal="center" vertical="center"/>
    </xf>
    <xf borderId="0" fillId="0" fontId="1" numFmtId="49" xfId="0" applyAlignment="1" applyFont="1" applyNumberFormat="1">
      <alignment shrinkToFit="0" wrapText="1"/>
    </xf>
    <xf borderId="33" fillId="2" fontId="3" numFmtId="0" xfId="0" applyAlignment="1" applyBorder="1" applyFont="1">
      <alignment horizontal="center" readingOrder="0" shrinkToFit="0" vertical="center" wrapText="1"/>
    </xf>
    <xf borderId="10" fillId="3" fontId="1" numFmtId="164" xfId="0" applyAlignment="1" applyBorder="1" applyFont="1" applyNumberFormat="1">
      <alignment horizontal="center" vertical="center"/>
    </xf>
    <xf borderId="0" fillId="0" fontId="2" numFmtId="0" xfId="0" applyFont="1"/>
    <xf borderId="0" fillId="0" fontId="1" numFmtId="164" xfId="0" applyAlignment="1" applyFont="1" applyNumberFormat="1">
      <alignment horizontal="center" vertical="center"/>
    </xf>
    <xf borderId="0" fillId="0" fontId="3" numFmtId="0" xfId="0" applyAlignment="1" applyFont="1">
      <alignment horizontal="center" readingOrder="0" shrinkToFit="0" vertical="center" wrapText="1"/>
    </xf>
    <xf borderId="34" fillId="3" fontId="1" numFmtId="164" xfId="0" applyAlignment="1" applyBorder="1" applyFont="1" applyNumberFormat="1">
      <alignment horizontal="center" vertical="center"/>
    </xf>
    <xf borderId="0" fillId="0" fontId="1" numFmtId="168" xfId="0" applyAlignment="1" applyFont="1" applyNumberFormat="1">
      <alignment horizontal="right" shrinkToFit="0" vertical="center" wrapText="1"/>
    </xf>
    <xf borderId="0" fillId="0" fontId="1" numFmtId="0" xfId="0" applyAlignment="1" applyFont="1">
      <alignment shrinkToFit="0" wrapText="1"/>
    </xf>
    <xf borderId="35" fillId="0" fontId="1" numFmtId="0" xfId="0" applyBorder="1" applyFont="1"/>
    <xf borderId="0" fillId="0" fontId="1" numFmtId="49" xfId="0" applyAlignment="1" applyFont="1" applyNumberFormat="1">
      <alignment horizontal="left" shrinkToFit="0" wrapText="1"/>
    </xf>
    <xf borderId="0" fillId="0" fontId="1" numFmtId="49" xfId="0" applyAlignment="1" applyFont="1" applyNumberFormat="1">
      <alignment horizontal="center" shrinkToFit="0" wrapText="1"/>
    </xf>
    <xf borderId="3" fillId="0" fontId="2" numFmtId="0" xfId="0" applyBorder="1" applyFont="1"/>
    <xf borderId="36" fillId="2" fontId="2" numFmtId="0" xfId="0" applyBorder="1" applyFont="1"/>
    <xf borderId="37" fillId="0" fontId="12" numFmtId="167" xfId="0" applyAlignment="1" applyBorder="1" applyFont="1" applyNumberFormat="1">
      <alignment horizontal="right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33" fillId="2" fontId="2" numFmtId="0" xfId="0" applyAlignment="1" applyBorder="1" applyFont="1">
      <alignment horizontal="center" shrinkToFit="0" vertical="center" wrapText="1"/>
    </xf>
    <xf borderId="38" fillId="0" fontId="4" numFmtId="0" xfId="0" applyBorder="1" applyFont="1"/>
    <xf borderId="39" fillId="0" fontId="4" numFmtId="0" xfId="0" applyBorder="1" applyFont="1"/>
    <xf borderId="40" fillId="2" fontId="3" numFmtId="0" xfId="0" applyAlignment="1" applyBorder="1" applyFont="1">
      <alignment horizontal="center" readingOrder="0" shrinkToFit="0" vertical="center" wrapText="1"/>
    </xf>
    <xf borderId="33" fillId="2" fontId="6" numFmtId="0" xfId="0" applyAlignment="1" applyBorder="1" applyFont="1">
      <alignment horizontal="center" readingOrder="0" shrinkToFit="0" vertical="center" wrapText="1"/>
    </xf>
    <xf borderId="41" fillId="0" fontId="4" numFmtId="0" xfId="0" applyBorder="1" applyFont="1"/>
    <xf borderId="27" fillId="2" fontId="3" numFmtId="0" xfId="0" applyAlignment="1" applyBorder="1" applyFont="1">
      <alignment horizontal="center" readingOrder="0" shrinkToFit="0" vertical="center" wrapText="1"/>
    </xf>
    <xf borderId="42" fillId="2" fontId="3" numFmtId="0" xfId="0" applyAlignment="1" applyBorder="1" applyFont="1">
      <alignment horizontal="center" readingOrder="0" shrinkToFit="0" vertical="center" wrapText="1"/>
    </xf>
    <xf borderId="32" fillId="2" fontId="2" numFmtId="0" xfId="0" applyAlignment="1" applyBorder="1" applyFont="1">
      <alignment horizontal="center" shrinkToFit="0" vertical="center" wrapText="1"/>
    </xf>
    <xf borderId="43" fillId="0" fontId="5" numFmtId="0" xfId="0" applyAlignment="1" applyBorder="1" applyFont="1">
      <alignment horizontal="center" shrinkToFit="0" vertical="center" wrapText="1"/>
    </xf>
    <xf borderId="22" fillId="0" fontId="1" numFmtId="0" xfId="0" applyBorder="1" applyFont="1"/>
    <xf borderId="31" fillId="0" fontId="2" numFmtId="165" xfId="0" applyAlignment="1" applyBorder="1" applyFont="1" applyNumberFormat="1">
      <alignment horizontal="center" shrinkToFit="0" vertical="center" wrapText="1"/>
    </xf>
    <xf borderId="31" fillId="0" fontId="1" numFmtId="0" xfId="0" applyAlignment="1" applyBorder="1" applyFont="1">
      <alignment horizontal="center"/>
    </xf>
    <xf borderId="44" fillId="0" fontId="3" numFmtId="0" xfId="0" applyAlignment="1" applyBorder="1" applyFont="1">
      <alignment horizontal="center" readingOrder="0" shrinkToFit="0" vertical="center" wrapText="1"/>
    </xf>
    <xf borderId="21" fillId="0" fontId="7" numFmtId="0" xfId="0" applyBorder="1" applyFont="1"/>
    <xf borderId="7" fillId="0" fontId="7" numFmtId="0" xfId="0" applyBorder="1" applyFont="1"/>
    <xf borderId="45" fillId="0" fontId="7" numFmtId="0" xfId="0" applyBorder="1" applyFont="1"/>
    <xf borderId="6" fillId="0" fontId="7" numFmtId="0" xfId="0" applyBorder="1" applyFont="1"/>
    <xf borderId="46" fillId="3" fontId="1" numFmtId="164" xfId="0" applyAlignment="1" applyBorder="1" applyFont="1" applyNumberFormat="1">
      <alignment horizontal="center" vertical="center"/>
    </xf>
    <xf borderId="26" fillId="3" fontId="1" numFmtId="164" xfId="0" applyAlignment="1" applyBorder="1" applyFont="1" applyNumberFormat="1">
      <alignment horizontal="center" vertical="center"/>
    </xf>
    <xf borderId="47" fillId="0" fontId="3" numFmtId="0" xfId="0" applyAlignment="1" applyBorder="1" applyFont="1">
      <alignment horizontal="center" readingOrder="0" shrinkToFit="0" vertical="center" wrapText="1"/>
    </xf>
    <xf borderId="26" fillId="0" fontId="7" numFmtId="0" xfId="0" applyBorder="1" applyFont="1"/>
    <xf borderId="48" fillId="0" fontId="4" numFmtId="0" xfId="0" applyBorder="1" applyFont="1"/>
    <xf borderId="49" fillId="3" fontId="1" numFmtId="164" xfId="0" applyAlignment="1" applyBorder="1" applyFont="1" applyNumberFormat="1">
      <alignment horizontal="center" vertical="center"/>
    </xf>
    <xf borderId="18" fillId="0" fontId="1" numFmtId="0" xfId="0" applyBorder="1" applyFont="1"/>
    <xf borderId="50" fillId="0" fontId="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51" fillId="0" fontId="4" numFmtId="0" xfId="0" applyBorder="1" applyFont="1"/>
    <xf borderId="29" fillId="0" fontId="7" numFmtId="0" xfId="0" applyBorder="1" applyFont="1"/>
    <xf borderId="26" fillId="0" fontId="2" numFmtId="0" xfId="0" applyAlignment="1" applyBorder="1" applyFont="1">
      <alignment horizontal="center" shrinkToFit="0" vertical="center" wrapText="1"/>
    </xf>
    <xf borderId="10" fillId="0" fontId="2" numFmtId="165" xfId="0" applyAlignment="1" applyBorder="1" applyFont="1" applyNumberFormat="1">
      <alignment horizontal="center" shrinkToFit="0" vertical="center" wrapText="1"/>
    </xf>
    <xf borderId="2" fillId="0" fontId="1" numFmtId="0" xfId="0" applyAlignment="1" applyBorder="1" applyFont="1">
      <alignment horizontal="center"/>
    </xf>
    <xf borderId="2" fillId="0" fontId="2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/>
    </xf>
    <xf borderId="52" fillId="0" fontId="7" numFmtId="0" xfId="0" applyBorder="1" applyFont="1"/>
    <xf borderId="48" fillId="0" fontId="3" numFmtId="0" xfId="0" applyAlignment="1" applyBorder="1" applyFont="1">
      <alignment horizontal="center" readingOrder="0" shrinkToFit="0" vertical="center" wrapText="1"/>
    </xf>
    <xf borderId="26" fillId="0" fontId="1" numFmtId="167" xfId="0" applyAlignment="1" applyBorder="1" applyFont="1" applyNumberFormat="1">
      <alignment horizontal="center" shrinkToFit="0" vertical="center" wrapText="1"/>
    </xf>
    <xf borderId="53" fillId="0" fontId="1" numFmtId="167" xfId="0" applyAlignment="1" applyBorder="1" applyFont="1" applyNumberFormat="1">
      <alignment horizontal="center" shrinkToFit="0" vertical="center" wrapText="1"/>
    </xf>
    <xf borderId="24" fillId="0" fontId="1" numFmtId="167" xfId="0" applyAlignment="1" applyBorder="1" applyFont="1" applyNumberFormat="1">
      <alignment horizontal="center" shrinkToFit="0" vertical="center" wrapText="1"/>
    </xf>
    <xf borderId="1" fillId="0" fontId="1" numFmtId="0" xfId="0" applyAlignment="1" applyBorder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54" fillId="0" fontId="7" numFmtId="0" xfId="0" applyBorder="1" applyFont="1"/>
    <xf borderId="53" fillId="0" fontId="4" numFmtId="0" xfId="0" applyBorder="1" applyFont="1"/>
    <xf borderId="3" fillId="0" fontId="1" numFmtId="0" xfId="0" applyAlignment="1" applyBorder="1" applyFont="1">
      <alignment horizontal="center"/>
    </xf>
    <xf borderId="3" fillId="0" fontId="2" numFmtId="0" xfId="0" applyAlignment="1" applyBorder="1" applyFont="1">
      <alignment horizontal="center" shrinkToFit="0" vertical="center" wrapText="1"/>
    </xf>
    <xf borderId="18" fillId="0" fontId="1" numFmtId="0" xfId="0" applyAlignment="1" applyBorder="1" applyFont="1">
      <alignment horizontal="center"/>
    </xf>
    <xf borderId="18" fillId="0" fontId="2" numFmtId="0" xfId="0" applyAlignment="1" applyBorder="1" applyFont="1">
      <alignment horizontal="center" shrinkToFit="0" vertical="center" wrapText="1"/>
    </xf>
    <xf borderId="27" fillId="0" fontId="1" numFmtId="167" xfId="0" applyAlignment="1" applyBorder="1" applyFont="1" applyNumberFormat="1">
      <alignment horizontal="center" shrinkToFit="0" vertical="center" wrapText="1"/>
    </xf>
    <xf borderId="42" fillId="0" fontId="4" numFmtId="0" xfId="0" applyBorder="1" applyFont="1"/>
    <xf borderId="29" fillId="0" fontId="1" numFmtId="167" xfId="0" applyAlignment="1" applyBorder="1" applyFont="1" applyNumberFormat="1">
      <alignment horizontal="center" shrinkToFit="0" vertical="center" wrapText="1"/>
    </xf>
    <xf borderId="46" fillId="0" fontId="4" numFmtId="0" xfId="0" applyBorder="1" applyFont="1"/>
    <xf borderId="23" fillId="4" fontId="10" numFmtId="0" xfId="0" applyAlignment="1" applyBorder="1" applyFont="1">
      <alignment readingOrder="0" shrinkToFit="0" vertical="center" wrapText="1"/>
    </xf>
    <xf borderId="23" fillId="4" fontId="10" numFmtId="0" xfId="0" applyAlignment="1" applyBorder="1" applyFont="1">
      <alignment horizontal="center" readingOrder="0" shrinkToFit="0" vertical="center" wrapText="1"/>
    </xf>
    <xf borderId="23" fillId="4" fontId="10" numFmtId="0" xfId="0" applyAlignment="1" applyBorder="1" applyFont="1">
      <alignment readingOrder="0" shrinkToFit="0" vertical="top" wrapText="1"/>
    </xf>
    <xf borderId="31" fillId="4" fontId="10" numFmtId="0" xfId="0" applyAlignment="1" applyBorder="1" applyFont="1">
      <alignment horizontal="center" readingOrder="0" shrinkToFit="0" vertical="center" wrapText="1"/>
    </xf>
    <xf borderId="44" fillId="4" fontId="6" numFmtId="0" xfId="0" applyAlignment="1" applyBorder="1" applyFont="1">
      <alignment horizontal="center" readingOrder="0" shrinkToFit="0" vertical="center" wrapText="1"/>
    </xf>
    <xf borderId="49" fillId="4" fontId="6" numFmtId="0" xfId="0" applyAlignment="1" applyBorder="1" applyFont="1">
      <alignment horizontal="center" readingOrder="0" shrinkToFit="0" vertical="center" wrapText="1"/>
    </xf>
    <xf borderId="55" fillId="4" fontId="9" numFmtId="0" xfId="0" applyAlignment="1" applyBorder="1" applyFont="1">
      <alignment horizontal="center" readingOrder="0" shrinkToFit="0" vertical="center" wrapText="1"/>
    </xf>
    <xf borderId="49" fillId="4" fontId="9" numFmtId="167" xfId="0" applyAlignment="1" applyBorder="1" applyFont="1" applyNumberFormat="1">
      <alignment horizontal="center" readingOrder="0" shrinkToFit="0" vertical="center" wrapText="1"/>
    </xf>
    <xf borderId="55" fillId="4" fontId="9" numFmtId="167" xfId="0" applyAlignment="1" applyBorder="1" applyFont="1" applyNumberFormat="1">
      <alignment horizontal="center" readingOrder="0" shrinkToFit="0" vertical="center" wrapText="1"/>
    </xf>
    <xf borderId="55" fillId="4" fontId="10" numFmtId="0" xfId="0" applyAlignment="1" applyBorder="1" applyFont="1">
      <alignment horizontal="center" readingOrder="0" shrinkToFit="0" vertical="center" wrapText="1"/>
    </xf>
    <xf borderId="56" fillId="4" fontId="10" numFmtId="167" xfId="0" applyAlignment="1" applyBorder="1" applyFont="1" applyNumberFormat="1">
      <alignment horizontal="center" shrinkToFit="0" vertical="center" wrapText="1"/>
    </xf>
    <xf borderId="55" fillId="4" fontId="10" numFmtId="167" xfId="0" applyAlignment="1" applyBorder="1" applyFont="1" applyNumberFormat="1">
      <alignment horizontal="center" shrinkToFit="0" vertical="center" wrapText="1"/>
    </xf>
    <xf borderId="57" fillId="4" fontId="1" numFmtId="164" xfId="0" applyAlignment="1" applyBorder="1" applyFont="1" applyNumberFormat="1">
      <alignment horizontal="center" vertical="center"/>
    </xf>
    <xf borderId="21" fillId="4" fontId="1" numFmtId="164" xfId="0" applyAlignment="1" applyBorder="1" applyFont="1" applyNumberFormat="1">
      <alignment horizontal="center" vertical="center"/>
    </xf>
    <xf borderId="58" fillId="0" fontId="8" numFmtId="166" xfId="0" applyAlignment="1" applyBorder="1" applyFont="1" applyNumberFormat="1">
      <alignment horizontal="left" shrinkToFit="0" vertical="center" wrapText="1"/>
    </xf>
    <xf borderId="2" fillId="0" fontId="4" numFmtId="0" xfId="0" applyBorder="1" applyFont="1"/>
    <xf borderId="47" fillId="4" fontId="6" numFmtId="0" xfId="0" applyAlignment="1" applyBorder="1" applyFont="1">
      <alignment horizontal="center" readingOrder="0" shrinkToFit="0" vertical="center" wrapText="1"/>
    </xf>
    <xf borderId="59" fillId="4" fontId="6" numFmtId="0" xfId="0" applyAlignment="1" applyBorder="1" applyFont="1">
      <alignment horizontal="center" readingOrder="0" shrinkToFit="0" vertical="center" wrapText="1"/>
    </xf>
    <xf borderId="59" fillId="4" fontId="9" numFmtId="167" xfId="0" applyAlignment="1" applyBorder="1" applyFont="1" applyNumberFormat="1">
      <alignment horizontal="center" readingOrder="0" shrinkToFit="0" vertical="center" wrapText="1"/>
    </xf>
    <xf borderId="13" fillId="4" fontId="10" numFmtId="167" xfId="0" applyAlignment="1" applyBorder="1" applyFont="1" applyNumberFormat="1">
      <alignment horizontal="center" shrinkToFit="0" vertical="center" wrapText="1"/>
    </xf>
    <xf borderId="60" fillId="4" fontId="1" numFmtId="164" xfId="0" applyAlignment="1" applyBorder="1" applyFont="1" applyNumberFormat="1">
      <alignment horizontal="center" vertical="center"/>
    </xf>
    <xf borderId="0" fillId="0" fontId="8" numFmtId="166" xfId="0" applyAlignment="1" applyFont="1" applyNumberFormat="1">
      <alignment horizontal="left" shrinkToFit="0" vertical="center" wrapText="1"/>
    </xf>
    <xf borderId="3" fillId="4" fontId="10" numFmtId="0" xfId="0" applyAlignment="1" applyBorder="1" applyFont="1">
      <alignment horizontal="center" readingOrder="0" shrinkToFit="0" vertical="center" wrapText="1"/>
    </xf>
    <xf borderId="3" fillId="4" fontId="10" numFmtId="0" xfId="0" applyAlignment="1" applyBorder="1" applyFont="1">
      <alignment readingOrder="0" shrinkToFit="0" vertical="center" wrapText="1"/>
    </xf>
    <xf borderId="61" fillId="4" fontId="6" numFmtId="0" xfId="0" applyAlignment="1" applyBorder="1" applyFont="1">
      <alignment horizontal="center" readingOrder="0" shrinkToFit="0" vertical="center" wrapText="1"/>
    </xf>
    <xf borderId="17" fillId="4" fontId="6" numFmtId="0" xfId="0" applyAlignment="1" applyBorder="1" applyFont="1">
      <alignment horizontal="center" readingOrder="0" shrinkToFit="0" vertical="center" wrapText="1"/>
    </xf>
    <xf borderId="17" fillId="4" fontId="9" numFmtId="167" xfId="0" applyAlignment="1" applyBorder="1" applyFont="1" applyNumberFormat="1">
      <alignment horizontal="center" readingOrder="0" shrinkToFit="0" vertical="center" wrapText="1"/>
    </xf>
    <xf borderId="62" fillId="4" fontId="10" numFmtId="167" xfId="0" applyAlignment="1" applyBorder="1" applyFont="1" applyNumberFormat="1">
      <alignment horizontal="center" shrinkToFit="0" vertical="center" wrapText="1"/>
    </xf>
    <xf borderId="41" fillId="4" fontId="1" numFmtId="164" xfId="0" applyAlignment="1" applyBorder="1" applyFont="1" applyNumberFormat="1">
      <alignment horizontal="center" vertical="center"/>
    </xf>
    <xf borderId="2" fillId="2" fontId="12" numFmtId="0" xfId="0" applyAlignment="1" applyBorder="1" applyFont="1">
      <alignment readingOrder="0"/>
    </xf>
    <xf borderId="63" fillId="0" fontId="1" numFmtId="168" xfId="0" applyAlignment="1" applyBorder="1" applyFont="1" applyNumberFormat="1">
      <alignment horizontal="right" shrinkToFit="0" vertical="center" wrapText="1"/>
    </xf>
    <xf borderId="0" fillId="0" fontId="13" numFmtId="164" xfId="0" applyAlignment="1" applyFont="1" applyNumberFormat="1">
      <alignment horizontal="center" shrinkToFit="0" vertical="center" wrapText="1"/>
    </xf>
    <xf borderId="0" fillId="0" fontId="6" numFmtId="0" xfId="0" applyAlignment="1" applyFont="1">
      <alignment horizontal="center" readingOrder="0" shrinkToFit="0" vertical="center" wrapText="1"/>
    </xf>
    <xf borderId="0" fillId="0" fontId="10" numFmtId="167" xfId="0" applyAlignment="1" applyFont="1" applyNumberFormat="1">
      <alignment horizontal="center" readingOrder="0" shrinkToFit="0" vertical="center" wrapText="1"/>
    </xf>
    <xf borderId="0" fillId="0" fontId="9" numFmtId="167" xfId="0" applyAlignment="1" applyFont="1" applyNumberFormat="1">
      <alignment horizontal="center" readingOrder="0" shrinkToFit="0" vertical="center" wrapText="1"/>
    </xf>
    <xf borderId="0" fillId="0" fontId="10" numFmtId="164" xfId="0" applyAlignment="1" applyFont="1" applyNumberFormat="1">
      <alignment horizontal="center" readingOrder="0" shrinkToFit="0" vertical="center" wrapText="1"/>
    </xf>
    <xf borderId="0" fillId="0" fontId="9" numFmtId="0" xfId="0" applyAlignment="1" applyFont="1">
      <alignment horizontal="center" readingOrder="0" shrinkToFit="0" vertical="center" wrapText="1"/>
    </xf>
    <xf borderId="0" fillId="0" fontId="9" numFmtId="164" xfId="0" applyAlignment="1" applyFont="1" applyNumberFormat="1">
      <alignment horizontal="center" readingOrder="0" shrinkToFit="0" vertical="center" wrapText="1"/>
    </xf>
    <xf borderId="0" fillId="0" fontId="10" numFmtId="164" xfId="0" applyAlignment="1" applyFont="1" applyNumberFormat="1">
      <alignment horizontal="center" shrinkToFit="0" vertical="center" wrapText="1"/>
    </xf>
    <xf borderId="0" fillId="0" fontId="10" numFmtId="0" xfId="0" applyAlignment="1" applyFon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44"/>
    <col customWidth="1" min="2" max="4" width="29.0"/>
    <col customWidth="1" min="5" max="5" width="9.67"/>
    <col customWidth="1" min="6" max="6" width="14.33"/>
    <col customWidth="1" min="7" max="7" width="24.0"/>
    <col customWidth="1" min="8" max="8" width="24.44"/>
    <col customWidth="1" min="9" max="14" width="24.67"/>
    <col customWidth="1" min="15" max="15" width="9.44"/>
    <col customWidth="1" min="16" max="16" width="15.89"/>
    <col customWidth="1" min="17" max="21" width="5.22"/>
    <col customWidth="1" min="22" max="30" width="8.7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15.75" customHeight="1">
      <c r="A2" s="2" t="s">
        <v>0</v>
      </c>
      <c r="B2" s="3"/>
      <c r="C2" s="1"/>
      <c r="D2" s="4" t="s">
        <v>1</v>
      </c>
      <c r="E2" s="5">
        <v>30000.0</v>
      </c>
      <c r="F2" s="1"/>
      <c r="G2" s="1"/>
      <c r="H2" s="1"/>
      <c r="I2" s="1"/>
      <c r="J2" s="1"/>
      <c r="K2" s="1"/>
      <c r="L2" s="1"/>
      <c r="M2" s="1"/>
      <c r="N2" s="1"/>
    </row>
    <row r="3" ht="15.75" customHeight="1">
      <c r="A3" s="2" t="s">
        <v>2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ht="27.0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>
      <c r="A5" s="6" t="s">
        <v>3</v>
      </c>
      <c r="B5" s="7" t="s">
        <v>4</v>
      </c>
      <c r="C5" s="6" t="s">
        <v>5</v>
      </c>
      <c r="D5" s="7" t="s">
        <v>6</v>
      </c>
      <c r="E5" s="7" t="s">
        <v>7</v>
      </c>
      <c r="F5" s="8" t="s">
        <v>8</v>
      </c>
      <c r="G5" s="9" t="s">
        <v>9</v>
      </c>
      <c r="H5" s="10"/>
      <c r="I5" s="10"/>
      <c r="J5" s="10"/>
      <c r="K5" s="10"/>
      <c r="L5" s="10"/>
      <c r="M5" s="10"/>
      <c r="N5" s="11"/>
      <c r="O5" s="12" t="s">
        <v>10</v>
      </c>
      <c r="S5" s="13"/>
      <c r="T5" s="13"/>
      <c r="U5" s="13"/>
    </row>
    <row r="6">
      <c r="A6" s="14"/>
      <c r="B6" s="14"/>
      <c r="C6" s="14"/>
      <c r="D6" s="14"/>
      <c r="E6" s="14"/>
      <c r="F6" s="15"/>
      <c r="G6" s="16" t="s">
        <v>11</v>
      </c>
      <c r="H6" s="17"/>
      <c r="I6" s="18" t="s">
        <v>12</v>
      </c>
      <c r="J6" s="17"/>
      <c r="K6" s="19" t="s">
        <v>13</v>
      </c>
      <c r="L6" s="17"/>
      <c r="M6" s="20" t="s">
        <v>14</v>
      </c>
      <c r="N6" s="21"/>
      <c r="O6" s="22"/>
      <c r="S6" s="13"/>
      <c r="T6" s="13"/>
      <c r="U6" s="13"/>
    </row>
    <row r="7" ht="30.0" customHeight="1">
      <c r="A7" s="14"/>
      <c r="B7" s="14"/>
      <c r="C7" s="14"/>
      <c r="D7" s="14"/>
      <c r="E7" s="14"/>
      <c r="F7" s="15"/>
      <c r="G7" s="23" t="s">
        <v>15</v>
      </c>
      <c r="H7" s="24" t="s">
        <v>16</v>
      </c>
      <c r="I7" s="24" t="s">
        <v>15</v>
      </c>
      <c r="J7" s="24" t="s">
        <v>16</v>
      </c>
      <c r="K7" s="24" t="s">
        <v>15</v>
      </c>
      <c r="L7" s="24" t="s">
        <v>16</v>
      </c>
      <c r="M7" s="25" t="s">
        <v>15</v>
      </c>
      <c r="N7" s="26" t="s">
        <v>16</v>
      </c>
      <c r="O7" s="27"/>
      <c r="S7" s="13"/>
      <c r="T7" s="13"/>
      <c r="U7" s="13"/>
    </row>
    <row r="8">
      <c r="A8" s="28" t="s">
        <v>17</v>
      </c>
      <c r="B8" s="29"/>
      <c r="C8" s="30"/>
      <c r="D8" s="31"/>
      <c r="E8" s="30"/>
      <c r="F8" s="32"/>
      <c r="G8" s="33"/>
      <c r="H8" s="33"/>
      <c r="I8" s="33"/>
      <c r="J8" s="33"/>
      <c r="K8" s="33"/>
      <c r="L8" s="33"/>
      <c r="M8" s="33"/>
      <c r="N8" s="34"/>
      <c r="O8" s="35">
        <f>SUM(G8,I8,K8,M8,G12,I12,K12,M12)</f>
        <v>0</v>
      </c>
      <c r="S8" s="36"/>
      <c r="T8" s="36"/>
      <c r="U8" s="36"/>
    </row>
    <row r="9">
      <c r="A9" s="37"/>
      <c r="B9" s="38"/>
      <c r="C9" s="14"/>
      <c r="D9" s="14"/>
      <c r="E9" s="14"/>
      <c r="F9" s="14"/>
      <c r="G9" s="39"/>
      <c r="H9" s="39"/>
      <c r="I9" s="39"/>
      <c r="J9" s="39"/>
      <c r="K9" s="39"/>
      <c r="L9" s="39"/>
      <c r="M9" s="39"/>
      <c r="O9" s="22"/>
      <c r="S9" s="36"/>
      <c r="T9" s="36"/>
      <c r="U9" s="36"/>
    </row>
    <row r="10">
      <c r="A10" s="37"/>
      <c r="B10" s="38"/>
      <c r="C10" s="14"/>
      <c r="D10" s="14"/>
      <c r="E10" s="14"/>
      <c r="F10" s="14"/>
      <c r="G10" s="39"/>
      <c r="H10" s="39"/>
      <c r="I10" s="39"/>
      <c r="J10" s="39"/>
      <c r="K10" s="39"/>
      <c r="L10" s="39"/>
      <c r="M10" s="39"/>
      <c r="O10" s="22"/>
      <c r="S10" s="36"/>
      <c r="T10" s="36"/>
      <c r="U10" s="36"/>
    </row>
    <row r="11">
      <c r="A11" s="40"/>
      <c r="B11" s="41"/>
      <c r="C11" s="42"/>
      <c r="D11" s="42"/>
      <c r="E11" s="42"/>
      <c r="F11" s="42"/>
      <c r="G11" s="43"/>
      <c r="H11" s="43"/>
      <c r="I11" s="43"/>
      <c r="J11" s="43"/>
      <c r="K11" s="43"/>
      <c r="L11" s="43"/>
      <c r="M11" s="43"/>
      <c r="N11" s="44"/>
      <c r="O11" s="22"/>
      <c r="S11" s="36"/>
      <c r="T11" s="36"/>
      <c r="U11" s="36"/>
    </row>
    <row r="12">
      <c r="A12" s="45" t="s">
        <v>18</v>
      </c>
      <c r="B12" s="29"/>
      <c r="C12" s="30"/>
      <c r="D12" s="31"/>
      <c r="E12" s="30"/>
      <c r="F12" s="32"/>
      <c r="G12" s="46"/>
      <c r="H12" s="46"/>
      <c r="I12" s="47"/>
      <c r="J12" s="47"/>
      <c r="K12" s="47"/>
      <c r="L12" s="47"/>
      <c r="M12" s="47"/>
      <c r="N12" s="48"/>
      <c r="O12" s="22"/>
      <c r="S12" s="36"/>
      <c r="T12" s="36"/>
      <c r="U12" s="36"/>
    </row>
    <row r="13" ht="44.25" customHeight="1">
      <c r="A13" s="37"/>
      <c r="B13" s="38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22"/>
      <c r="S13" s="36"/>
      <c r="T13" s="36"/>
      <c r="U13" s="36"/>
    </row>
    <row r="14">
      <c r="A14" s="37"/>
      <c r="B14" s="3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22"/>
      <c r="S14" s="36"/>
      <c r="T14" s="36"/>
      <c r="U14" s="36"/>
    </row>
    <row r="15">
      <c r="A15" s="40"/>
      <c r="B15" s="41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9"/>
      <c r="O15" s="27"/>
      <c r="S15" s="36"/>
      <c r="T15" s="36"/>
      <c r="U15" s="36"/>
    </row>
    <row r="16" ht="48.0" customHeight="1">
      <c r="A16" s="50" t="s">
        <v>19</v>
      </c>
      <c r="B16" s="51" t="s">
        <v>20</v>
      </c>
      <c r="C16" s="52" t="s">
        <v>21</v>
      </c>
      <c r="D16" s="51" t="s">
        <v>22</v>
      </c>
      <c r="E16" s="53" t="s">
        <v>23</v>
      </c>
      <c r="F16" s="54" t="s">
        <v>24</v>
      </c>
      <c r="G16" s="55">
        <v>500.0</v>
      </c>
      <c r="H16" s="56"/>
      <c r="I16" s="57">
        <v>3000.0</v>
      </c>
      <c r="J16" s="58" t="s">
        <v>25</v>
      </c>
      <c r="K16" s="59">
        <v>500.0</v>
      </c>
      <c r="L16" s="60" t="s">
        <v>26</v>
      </c>
      <c r="M16" s="58"/>
      <c r="N16" s="61"/>
      <c r="O16" s="62">
        <f>SUM(G16,I16,K16,M16)</f>
        <v>4000</v>
      </c>
      <c r="S16" s="36"/>
      <c r="T16" s="36"/>
      <c r="U16" s="36"/>
    </row>
    <row r="17">
      <c r="A17" s="40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9"/>
      <c r="O17" s="27"/>
      <c r="S17" s="36"/>
      <c r="T17" s="36"/>
      <c r="U17" s="36"/>
    </row>
    <row r="18" ht="30.0" customHeight="1">
      <c r="A18" s="1"/>
      <c r="B18" s="1"/>
      <c r="C18" s="1"/>
      <c r="D18" s="1"/>
      <c r="E18" s="63"/>
      <c r="F18" s="64" t="s">
        <v>27</v>
      </c>
      <c r="G18" s="5">
        <f>SUM(G8:G17)</f>
        <v>500</v>
      </c>
      <c r="H18" s="1"/>
      <c r="I18" s="5">
        <f>SUM(I8:I17)</f>
        <v>3000</v>
      </c>
      <c r="J18" s="1"/>
      <c r="K18" s="5">
        <f>SUM(K8:K17)</f>
        <v>500</v>
      </c>
      <c r="L18" s="1"/>
      <c r="M18" s="65">
        <f>SUM(M8:M17)</f>
        <v>0</v>
      </c>
      <c r="N18" s="66"/>
      <c r="O18" s="67"/>
      <c r="P18" s="68"/>
    </row>
    <row r="19">
      <c r="A19" s="1"/>
      <c r="B19" s="1"/>
      <c r="C19" s="1"/>
      <c r="D19" s="1"/>
      <c r="E19" s="1"/>
      <c r="F19" s="64" t="s">
        <v>28</v>
      </c>
      <c r="G19" s="5">
        <f t="shared" ref="G19:H19" si="1">IF(G18&lt;=30000*0.1, G18, 30000*0.1)</f>
        <v>500</v>
      </c>
      <c r="H19" s="1" t="str">
        <f t="shared" si="1"/>
        <v/>
      </c>
      <c r="I19" s="5">
        <f>IF(I18&gt;=30000*0.4, I18, 30000*0.4)</f>
        <v>12000</v>
      </c>
      <c r="J19" s="1" t="str">
        <f>IF(J18&lt;=30000*0.1, J18, 30000*0.1)</f>
        <v/>
      </c>
      <c r="K19" s="69">
        <f>IF(K18&lt;=30000*0.25, K18, 30000*0.25)</f>
        <v>500</v>
      </c>
      <c r="L19" s="1"/>
      <c r="M19" s="67"/>
      <c r="N19" s="66"/>
      <c r="O19" s="67"/>
    </row>
    <row r="20">
      <c r="A20" s="1"/>
      <c r="B20" s="1"/>
      <c r="C20" s="1"/>
      <c r="D20" s="1"/>
      <c r="E20" s="1"/>
      <c r="G20" s="1"/>
      <c r="H20" s="1"/>
      <c r="I20" s="66"/>
      <c r="J20" s="66"/>
      <c r="K20" s="66"/>
      <c r="L20" s="66"/>
      <c r="M20" s="66"/>
      <c r="N20" s="66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70"/>
      <c r="J21" s="70"/>
      <c r="K21" s="70"/>
      <c r="L21" s="70"/>
      <c r="M21" s="70"/>
      <c r="N21" s="70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70"/>
      <c r="J22" s="70"/>
      <c r="K22" s="70"/>
      <c r="L22" s="70"/>
      <c r="M22" s="70"/>
      <c r="N22" s="70"/>
      <c r="O22" s="1"/>
      <c r="P22" s="1"/>
    </row>
    <row r="23" ht="15.75" customHeight="1">
      <c r="A23" s="71" t="s">
        <v>29</v>
      </c>
      <c r="B23" s="1"/>
      <c r="C23" s="1"/>
      <c r="D23" s="1"/>
      <c r="E23" s="1"/>
      <c r="F23" s="1"/>
      <c r="G23" s="1"/>
      <c r="H23" s="1"/>
      <c r="I23" s="70"/>
      <c r="J23" s="70"/>
      <c r="K23" s="70"/>
      <c r="L23" s="70"/>
      <c r="M23" s="70"/>
      <c r="N23" s="70"/>
      <c r="O23" s="1"/>
      <c r="P23" s="1"/>
    </row>
    <row r="24" ht="15.75" customHeight="1">
      <c r="A24" s="1" t="s">
        <v>30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ht="15.75" customHeight="1">
      <c r="A25" s="1" t="s">
        <v>31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ht="15.75" customHeight="1">
      <c r="A27" s="1"/>
      <c r="B27" s="1"/>
      <c r="C27" s="1"/>
      <c r="D27" s="1"/>
      <c r="E27" s="1"/>
      <c r="F27" s="72"/>
      <c r="G27" s="72"/>
      <c r="H27" s="72" t="s">
        <v>32</v>
      </c>
      <c r="I27" s="72"/>
      <c r="J27" s="72"/>
      <c r="K27" s="1"/>
      <c r="L27" s="1"/>
      <c r="M27" s="1"/>
      <c r="N27" s="1"/>
      <c r="O27" s="1"/>
      <c r="P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ht="15.75" customHeight="1">
      <c r="A30" s="73" t="s">
        <v>33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ht="15.75" customHeight="1">
      <c r="A31" s="73" t="s">
        <v>34</v>
      </c>
    </row>
    <row r="32" ht="52.5" customHeight="1">
      <c r="A32" s="73"/>
    </row>
    <row r="33" ht="15.75" customHeight="1">
      <c r="A33" s="74"/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58">
    <mergeCell ref="G6:H6"/>
    <mergeCell ref="I6:J6"/>
    <mergeCell ref="K6:L6"/>
    <mergeCell ref="M6:N6"/>
    <mergeCell ref="C5:C7"/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P18:P19"/>
    <mergeCell ref="O5:O7"/>
    <mergeCell ref="O16:O17"/>
    <mergeCell ref="O8:O15"/>
    <mergeCell ref="L8:L11"/>
    <mergeCell ref="M8:M11"/>
    <mergeCell ref="A5:A7"/>
    <mergeCell ref="B5:B7"/>
    <mergeCell ref="D5:D7"/>
    <mergeCell ref="E5:E7"/>
    <mergeCell ref="F5:F7"/>
    <mergeCell ref="G5:N5"/>
    <mergeCell ref="N8:N11"/>
    <mergeCell ref="H12:H15"/>
    <mergeCell ref="I12:I15"/>
    <mergeCell ref="J12:J15"/>
    <mergeCell ref="K12:K15"/>
    <mergeCell ref="L12:L15"/>
    <mergeCell ref="M12:M15"/>
    <mergeCell ref="N12:N15"/>
    <mergeCell ref="A8:A11"/>
    <mergeCell ref="A12:A15"/>
    <mergeCell ref="C12:C15"/>
    <mergeCell ref="D12:D15"/>
    <mergeCell ref="E12:E15"/>
    <mergeCell ref="F12:F15"/>
    <mergeCell ref="G12:G15"/>
    <mergeCell ref="A30:B30"/>
    <mergeCell ref="A31:B31"/>
    <mergeCell ref="A32:B32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L16:L17"/>
    <mergeCell ref="M16:M17"/>
    <mergeCell ref="N16:N17"/>
    <mergeCell ref="K16:K17"/>
  </mergeCell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4.56"/>
    <col customWidth="1" min="2" max="2" width="28.89"/>
    <col customWidth="1" min="3" max="3" width="29.0"/>
    <col customWidth="1" min="4" max="6" width="17.78"/>
    <col customWidth="1" min="7" max="7" width="9.67"/>
    <col customWidth="1" min="8" max="8" width="8.44"/>
    <col customWidth="1" min="9" max="9" width="30.56"/>
    <col customWidth="1" min="10" max="10" width="14.33"/>
    <col customWidth="1" min="11" max="11" width="24.67"/>
    <col customWidth="1" min="12" max="12" width="15.56"/>
    <col customWidth="1" min="13" max="13" width="13.89"/>
    <col customWidth="1" min="14" max="14" width="16.33"/>
    <col customWidth="1" min="15" max="15" width="13.44"/>
    <col customWidth="1" min="16" max="16" width="11.22"/>
    <col customWidth="1" min="17" max="17" width="18.56"/>
    <col customWidth="1" min="18" max="18" width="15.89"/>
    <col customWidth="1" min="19" max="19" width="11.78"/>
    <col customWidth="1" min="20" max="22" width="5.22"/>
    <col customWidth="1" min="23" max="26" width="8.78"/>
  </cols>
  <sheetData>
    <row r="1" ht="15.75" customHeight="1">
      <c r="A1" s="2" t="s">
        <v>0</v>
      </c>
      <c r="B1" s="7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5.75" customHeight="1">
      <c r="A2" s="76" t="s">
        <v>35</v>
      </c>
      <c r="B2" s="3"/>
      <c r="C2" s="1"/>
      <c r="D2" s="1"/>
      <c r="E2" s="1"/>
      <c r="F2" s="1"/>
      <c r="G2" s="1"/>
      <c r="H2" s="1"/>
      <c r="I2" s="4" t="s">
        <v>1</v>
      </c>
      <c r="J2" s="77">
        <v>30000.0</v>
      </c>
      <c r="K2" s="1"/>
      <c r="L2" s="1"/>
      <c r="M2" s="1"/>
      <c r="N2" s="1"/>
      <c r="O2" s="1"/>
      <c r="P2" s="1"/>
      <c r="Q2" s="1"/>
      <c r="R2" s="1"/>
    </row>
    <row r="3" ht="15.75" customHeight="1">
      <c r="A3" s="76" t="s">
        <v>36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ht="15.75" customHeight="1">
      <c r="A4" s="76" t="s">
        <v>37</v>
      </c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ht="15.75" customHeight="1">
      <c r="A5" s="76" t="s">
        <v>38</v>
      </c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ht="27.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78"/>
      <c r="M6" s="78"/>
      <c r="N6" s="78"/>
      <c r="O6" s="78"/>
      <c r="P6" s="1"/>
    </row>
    <row r="7" ht="27.0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78"/>
      <c r="M7" s="78"/>
      <c r="N7" s="78"/>
      <c r="O7" s="78"/>
      <c r="P7" s="1"/>
    </row>
    <row r="8" ht="27.0" customHeight="1">
      <c r="A8" s="7" t="s">
        <v>3</v>
      </c>
      <c r="B8" s="7" t="s">
        <v>4</v>
      </c>
      <c r="C8" s="6" t="s">
        <v>39</v>
      </c>
      <c r="D8" s="7" t="s">
        <v>6</v>
      </c>
      <c r="E8" s="6" t="s">
        <v>40</v>
      </c>
      <c r="F8" s="7" t="s">
        <v>41</v>
      </c>
      <c r="G8" s="7" t="s">
        <v>7</v>
      </c>
      <c r="H8" s="8" t="s">
        <v>8</v>
      </c>
      <c r="I8" s="79" t="s">
        <v>9</v>
      </c>
      <c r="J8" s="80"/>
      <c r="K8" s="80"/>
      <c r="L8" s="80"/>
      <c r="M8" s="80"/>
      <c r="N8" s="80"/>
      <c r="O8" s="80"/>
      <c r="P8" s="80"/>
      <c r="Q8" s="81"/>
      <c r="R8" s="12" t="s">
        <v>42</v>
      </c>
      <c r="S8" s="12" t="s">
        <v>10</v>
      </c>
    </row>
    <row r="9" ht="27.0" customHeight="1">
      <c r="A9" s="14"/>
      <c r="B9" s="14"/>
      <c r="C9" s="14"/>
      <c r="D9" s="14"/>
      <c r="E9" s="14"/>
      <c r="F9" s="14"/>
      <c r="G9" s="14"/>
      <c r="H9" s="15"/>
      <c r="I9" s="82" t="s">
        <v>43</v>
      </c>
      <c r="J9" s="64" t="s">
        <v>11</v>
      </c>
      <c r="K9" s="81"/>
      <c r="L9" s="83" t="s">
        <v>12</v>
      </c>
      <c r="M9" s="81"/>
      <c r="N9" s="64" t="s">
        <v>13</v>
      </c>
      <c r="O9" s="81"/>
      <c r="P9" s="79" t="s">
        <v>14</v>
      </c>
      <c r="Q9" s="81"/>
      <c r="R9" s="22"/>
      <c r="S9" s="22"/>
    </row>
    <row r="10">
      <c r="A10" s="14"/>
      <c r="B10" s="14"/>
      <c r="C10" s="14"/>
      <c r="D10" s="14"/>
      <c r="E10" s="14"/>
      <c r="F10" s="14"/>
      <c r="G10" s="14"/>
      <c r="H10" s="15"/>
      <c r="I10" s="84"/>
      <c r="J10" s="85" t="s">
        <v>44</v>
      </c>
      <c r="K10" s="86" t="s">
        <v>16</v>
      </c>
      <c r="L10" s="85" t="s">
        <v>44</v>
      </c>
      <c r="M10" s="86" t="s">
        <v>16</v>
      </c>
      <c r="N10" s="85" t="s">
        <v>44</v>
      </c>
      <c r="O10" s="86" t="s">
        <v>16</v>
      </c>
      <c r="P10" s="85" t="s">
        <v>44</v>
      </c>
      <c r="Q10" s="87" t="s">
        <v>16</v>
      </c>
      <c r="R10" s="27"/>
      <c r="S10" s="27"/>
      <c r="T10" s="88"/>
      <c r="U10" s="13"/>
      <c r="V10" s="13"/>
    </row>
    <row r="11">
      <c r="A11" s="28" t="s">
        <v>17</v>
      </c>
      <c r="B11" s="30"/>
      <c r="C11" s="30"/>
      <c r="D11" s="31"/>
      <c r="E11" s="89"/>
      <c r="F11" s="89"/>
      <c r="G11" s="90"/>
      <c r="H11" s="91"/>
      <c r="I11" s="92" t="s">
        <v>45</v>
      </c>
      <c r="J11" s="93"/>
      <c r="K11" s="94"/>
      <c r="L11" s="93"/>
      <c r="M11" s="94"/>
      <c r="N11" s="93"/>
      <c r="O11" s="94"/>
      <c r="P11" s="95"/>
      <c r="Q11" s="96"/>
      <c r="R11" s="97">
        <f t="shared" ref="R11:R18" si="1">SUM(J11,L11,N11,P11)</f>
        <v>0</v>
      </c>
      <c r="S11" s="98">
        <f>SUM(R11:R18)</f>
        <v>0</v>
      </c>
      <c r="T11" s="36"/>
      <c r="U11" s="36"/>
      <c r="V11" s="36"/>
    </row>
    <row r="12">
      <c r="A12" s="37"/>
      <c r="B12" s="14"/>
      <c r="C12" s="14"/>
      <c r="D12" s="14"/>
      <c r="E12" s="3"/>
      <c r="F12" s="3"/>
      <c r="G12" s="15"/>
      <c r="H12" s="15"/>
      <c r="I12" s="99" t="s">
        <v>36</v>
      </c>
      <c r="J12" s="100"/>
      <c r="K12" s="101"/>
      <c r="L12" s="100"/>
      <c r="M12" s="101"/>
      <c r="N12" s="100"/>
      <c r="O12" s="101"/>
      <c r="P12" s="33"/>
      <c r="R12" s="102">
        <f t="shared" si="1"/>
        <v>0</v>
      </c>
      <c r="S12" s="37"/>
      <c r="T12" s="36"/>
      <c r="U12" s="36"/>
      <c r="V12" s="36"/>
    </row>
    <row r="13">
      <c r="A13" s="37"/>
      <c r="B13" s="14"/>
      <c r="C13" s="14"/>
      <c r="D13" s="14"/>
      <c r="E13" s="3"/>
      <c r="F13" s="3"/>
      <c r="G13" s="15"/>
      <c r="H13" s="15"/>
      <c r="I13" s="99" t="s">
        <v>37</v>
      </c>
      <c r="J13" s="100"/>
      <c r="K13" s="101"/>
      <c r="L13" s="100"/>
      <c r="M13" s="101"/>
      <c r="N13" s="100"/>
      <c r="O13" s="101"/>
      <c r="P13" s="33"/>
      <c r="R13" s="102">
        <f t="shared" si="1"/>
        <v>0</v>
      </c>
      <c r="S13" s="37"/>
      <c r="T13" s="36"/>
      <c r="U13" s="36"/>
      <c r="V13" s="36"/>
    </row>
    <row r="14">
      <c r="A14" s="40"/>
      <c r="B14" s="42"/>
      <c r="C14" s="42"/>
      <c r="D14" s="42"/>
      <c r="E14" s="103"/>
      <c r="F14" s="103"/>
      <c r="G14" s="49"/>
      <c r="H14" s="49"/>
      <c r="I14" s="104" t="s">
        <v>38</v>
      </c>
      <c r="J14" s="105"/>
      <c r="K14" s="106"/>
      <c r="L14" s="105"/>
      <c r="M14" s="106"/>
      <c r="N14" s="105"/>
      <c r="O14" s="106"/>
      <c r="P14" s="107"/>
      <c r="Q14" s="44"/>
      <c r="R14" s="102">
        <f t="shared" si="1"/>
        <v>0</v>
      </c>
      <c r="S14" s="37"/>
      <c r="T14" s="36"/>
      <c r="U14" s="36"/>
      <c r="V14" s="36"/>
    </row>
    <row r="15">
      <c r="A15" s="108" t="s">
        <v>18</v>
      </c>
      <c r="B15" s="109"/>
      <c r="C15" s="109"/>
      <c r="D15" s="109"/>
      <c r="E15" s="110"/>
      <c r="F15" s="111"/>
      <c r="G15" s="109"/>
      <c r="H15" s="112"/>
      <c r="I15" s="92" t="s">
        <v>45</v>
      </c>
      <c r="J15" s="113"/>
      <c r="K15" s="114"/>
      <c r="L15" s="115"/>
      <c r="M15" s="116"/>
      <c r="N15" s="115"/>
      <c r="O15" s="116"/>
      <c r="P15" s="117"/>
      <c r="Q15" s="116"/>
      <c r="R15" s="102">
        <f t="shared" si="1"/>
        <v>0</v>
      </c>
      <c r="S15" s="37"/>
      <c r="T15" s="36"/>
      <c r="U15" s="36"/>
      <c r="V15" s="36"/>
    </row>
    <row r="16" ht="16.5" customHeight="1">
      <c r="A16" s="37"/>
      <c r="B16" s="14"/>
      <c r="C16" s="14"/>
      <c r="D16" s="14"/>
      <c r="E16" s="118"/>
      <c r="F16" s="119"/>
      <c r="G16" s="14"/>
      <c r="H16" s="15"/>
      <c r="I16" s="99" t="s">
        <v>36</v>
      </c>
      <c r="J16" s="120"/>
      <c r="K16" s="101"/>
      <c r="L16" s="115"/>
      <c r="M16" s="121"/>
      <c r="N16" s="115"/>
      <c r="O16" s="121"/>
      <c r="P16" s="117"/>
      <c r="Q16" s="121"/>
      <c r="R16" s="102">
        <f t="shared" si="1"/>
        <v>0</v>
      </c>
      <c r="S16" s="37"/>
      <c r="T16" s="36"/>
      <c r="U16" s="36"/>
      <c r="V16" s="36"/>
    </row>
    <row r="17" ht="15.75" customHeight="1">
      <c r="A17" s="37"/>
      <c r="B17" s="14"/>
      <c r="C17" s="14"/>
      <c r="D17" s="14"/>
      <c r="E17" s="122"/>
      <c r="F17" s="123"/>
      <c r="G17" s="14"/>
      <c r="H17" s="15"/>
      <c r="I17" s="99" t="s">
        <v>37</v>
      </c>
      <c r="J17" s="120"/>
      <c r="K17" s="101"/>
      <c r="L17" s="115"/>
      <c r="M17" s="121"/>
      <c r="N17" s="115"/>
      <c r="O17" s="121"/>
      <c r="P17" s="117"/>
      <c r="Q17" s="121"/>
      <c r="R17" s="102">
        <f t="shared" si="1"/>
        <v>0</v>
      </c>
      <c r="S17" s="37"/>
      <c r="T17" s="36"/>
      <c r="U17" s="36"/>
      <c r="V17" s="36"/>
    </row>
    <row r="18" ht="15.75" customHeight="1">
      <c r="A18" s="40"/>
      <c r="B18" s="42"/>
      <c r="C18" s="42"/>
      <c r="D18" s="42"/>
      <c r="E18" s="124"/>
      <c r="F18" s="125"/>
      <c r="G18" s="42"/>
      <c r="H18" s="49"/>
      <c r="I18" s="104" t="s">
        <v>38</v>
      </c>
      <c r="J18" s="120"/>
      <c r="K18" s="106"/>
      <c r="L18" s="126"/>
      <c r="M18" s="127"/>
      <c r="N18" s="126"/>
      <c r="O18" s="127"/>
      <c r="P18" s="128"/>
      <c r="Q18" s="127"/>
      <c r="R18" s="102">
        <f t="shared" si="1"/>
        <v>0</v>
      </c>
      <c r="S18" s="129"/>
      <c r="T18" s="36"/>
      <c r="U18" s="36"/>
      <c r="V18" s="36"/>
    </row>
    <row r="19">
      <c r="A19" s="50" t="s">
        <v>46</v>
      </c>
      <c r="B19" s="130" t="s">
        <v>20</v>
      </c>
      <c r="C19" s="131" t="s">
        <v>21</v>
      </c>
      <c r="D19" s="130" t="s">
        <v>47</v>
      </c>
      <c r="E19" s="132" t="s">
        <v>48</v>
      </c>
      <c r="F19" s="132" t="s">
        <v>49</v>
      </c>
      <c r="G19" s="131" t="s">
        <v>50</v>
      </c>
      <c r="H19" s="133" t="s">
        <v>51</v>
      </c>
      <c r="I19" s="134" t="s">
        <v>45</v>
      </c>
      <c r="J19" s="135">
        <v>500.0</v>
      </c>
      <c r="K19" s="136" t="s">
        <v>52</v>
      </c>
      <c r="L19" s="137">
        <v>5000.0</v>
      </c>
      <c r="M19" s="138" t="s">
        <v>53</v>
      </c>
      <c r="N19" s="137"/>
      <c r="O19" s="139" t="s">
        <v>54</v>
      </c>
      <c r="P19" s="140"/>
      <c r="Q19" s="141"/>
      <c r="R19" s="142">
        <f>SUM($J$19,$L$19,N19,P19)</f>
        <v>5500</v>
      </c>
      <c r="S19" s="143">
        <f>SUM(R19:R26)</f>
        <v>6500</v>
      </c>
      <c r="T19" s="144"/>
      <c r="U19" s="36"/>
      <c r="V19" s="36"/>
    </row>
    <row r="20" ht="49.5" customHeight="1">
      <c r="A20" s="37"/>
      <c r="B20" s="14"/>
      <c r="C20" s="14"/>
      <c r="D20" s="14"/>
      <c r="E20" s="145"/>
      <c r="F20" s="145"/>
      <c r="G20" s="14"/>
      <c r="H20" s="15"/>
      <c r="I20" s="146" t="s">
        <v>36</v>
      </c>
      <c r="J20" s="147"/>
      <c r="K20" s="121"/>
      <c r="L20" s="148"/>
      <c r="M20" s="121"/>
      <c r="N20" s="148">
        <v>1000.0</v>
      </c>
      <c r="O20" s="121"/>
      <c r="P20" s="149"/>
      <c r="Q20" s="121"/>
      <c r="R20" s="150">
        <f t="shared" ref="R20:R22" si="2">SUM(J20,L20,N20,P20)</f>
        <v>1000</v>
      </c>
      <c r="S20" s="37"/>
      <c r="T20" s="151"/>
      <c r="U20" s="151"/>
      <c r="V20" s="151"/>
    </row>
    <row r="21">
      <c r="A21" s="37"/>
      <c r="B21" s="14"/>
      <c r="C21" s="14"/>
      <c r="D21" s="14"/>
      <c r="E21" s="152" t="s">
        <v>55</v>
      </c>
      <c r="F21" s="153" t="s">
        <v>56</v>
      </c>
      <c r="G21" s="14"/>
      <c r="H21" s="15"/>
      <c r="I21" s="146"/>
      <c r="J21" s="147"/>
      <c r="K21" s="121"/>
      <c r="L21" s="148"/>
      <c r="M21" s="121"/>
      <c r="N21" s="148"/>
      <c r="O21" s="121"/>
      <c r="P21" s="149"/>
      <c r="Q21" s="121"/>
      <c r="R21" s="150">
        <f t="shared" si="2"/>
        <v>0</v>
      </c>
      <c r="S21" s="37"/>
      <c r="T21" s="151"/>
      <c r="U21" s="151"/>
      <c r="V21" s="151"/>
    </row>
    <row r="22" ht="59.25" customHeight="1">
      <c r="A22" s="40"/>
      <c r="B22" s="42"/>
      <c r="C22" s="42"/>
      <c r="D22" s="42"/>
      <c r="E22" s="42"/>
      <c r="F22" s="42"/>
      <c r="G22" s="42"/>
      <c r="H22" s="49"/>
      <c r="I22" s="154"/>
      <c r="J22" s="155"/>
      <c r="K22" s="127"/>
      <c r="L22" s="156"/>
      <c r="M22" s="127"/>
      <c r="N22" s="156"/>
      <c r="O22" s="127"/>
      <c r="P22" s="157"/>
      <c r="Q22" s="127"/>
      <c r="R22" s="158">
        <f t="shared" si="2"/>
        <v>0</v>
      </c>
      <c r="S22" s="40"/>
      <c r="T22" s="151"/>
      <c r="U22" s="151"/>
      <c r="V22" s="151"/>
    </row>
    <row r="23" ht="30.0" customHeight="1">
      <c r="A23" s="1"/>
      <c r="B23" s="1"/>
      <c r="C23" s="1"/>
      <c r="D23" s="1"/>
      <c r="E23" s="1"/>
      <c r="F23" s="1"/>
      <c r="G23" s="63"/>
      <c r="H23" s="63"/>
      <c r="I23" s="159" t="s">
        <v>57</v>
      </c>
      <c r="J23" s="5">
        <f>SUM(J11:J22)</f>
        <v>500</v>
      </c>
      <c r="K23" s="70"/>
      <c r="L23" s="5">
        <f>SUM(L11:L22)</f>
        <v>5000</v>
      </c>
      <c r="M23" s="1"/>
      <c r="N23" s="5">
        <f>SUM(N11:N22)</f>
        <v>1000</v>
      </c>
      <c r="O23" s="1"/>
      <c r="P23" s="5">
        <f>SUM(P11:P22)</f>
        <v>0</v>
      </c>
      <c r="Q23" s="1"/>
      <c r="R23" s="1"/>
      <c r="S23" s="67"/>
    </row>
    <row r="24">
      <c r="A24" s="1"/>
      <c r="B24" s="1"/>
      <c r="C24" s="1"/>
      <c r="D24" s="1"/>
      <c r="E24" s="1"/>
      <c r="F24" s="1"/>
      <c r="G24" s="1"/>
      <c r="H24" s="1"/>
      <c r="I24" s="159" t="s">
        <v>58</v>
      </c>
      <c r="J24" s="65">
        <f>IF(J23&lt;=30000*0.1, J23, 30000*0.1)</f>
        <v>500</v>
      </c>
      <c r="K24" s="160"/>
      <c r="L24" s="65">
        <f>IF(L23&gt;=30000*0.4, L23, 30000*0.4)</f>
        <v>12000</v>
      </c>
      <c r="M24" s="1"/>
      <c r="N24" s="65">
        <f>IF(N23&lt;=30000*0.25, N23, 30000*0.25)</f>
        <v>1000</v>
      </c>
      <c r="O24" s="1"/>
      <c r="P24" s="65"/>
      <c r="Q24" s="1"/>
      <c r="R24" s="1"/>
      <c r="S24" s="67"/>
    </row>
    <row r="25" ht="15.75" customHeight="1">
      <c r="A25" s="1"/>
      <c r="B25" s="1"/>
      <c r="C25" s="1"/>
      <c r="D25" s="1"/>
      <c r="E25" s="1"/>
      <c r="F25" s="1"/>
      <c r="G25" s="1"/>
      <c r="H25" s="1"/>
      <c r="J25" s="67"/>
      <c r="K25" s="67"/>
      <c r="L25" s="67"/>
      <c r="O25" s="1"/>
      <c r="P25" s="67"/>
      <c r="Q25" s="1"/>
      <c r="R25" s="1"/>
      <c r="S25" s="67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61"/>
      <c r="R26" s="1"/>
      <c r="S26" s="67"/>
    </row>
    <row r="27" ht="15.75" customHeight="1">
      <c r="A27" s="71" t="s">
        <v>29</v>
      </c>
      <c r="B27" s="1"/>
      <c r="C27" s="1"/>
      <c r="D27" s="1"/>
      <c r="E27" s="1"/>
      <c r="F27" s="1"/>
      <c r="G27" s="1"/>
      <c r="H27" s="1"/>
      <c r="I27" s="1"/>
      <c r="R27" s="1"/>
    </row>
    <row r="28" ht="15.75" customHeight="1">
      <c r="A28" s="1" t="s">
        <v>30</v>
      </c>
      <c r="B28" s="1"/>
      <c r="C28" s="1"/>
      <c r="D28" s="1"/>
      <c r="E28" s="1"/>
      <c r="F28" s="1"/>
      <c r="G28" s="1"/>
      <c r="H28" s="1"/>
      <c r="I28" s="1"/>
      <c r="R28" s="1"/>
    </row>
    <row r="29" ht="15.75" customHeight="1">
      <c r="A29" s="1" t="s">
        <v>31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ht="15.75" customHeight="1">
      <c r="A31" s="1"/>
      <c r="B31" s="1"/>
      <c r="C31" s="1"/>
      <c r="D31" s="1"/>
      <c r="E31" s="1"/>
      <c r="F31" s="1"/>
      <c r="G31" s="1"/>
      <c r="H31" s="72"/>
      <c r="I31" s="72"/>
      <c r="J31" s="72" t="s">
        <v>32</v>
      </c>
      <c r="K31" s="72"/>
      <c r="L31" s="72"/>
      <c r="M31" s="1"/>
      <c r="N31" s="1"/>
      <c r="O31" s="1"/>
      <c r="P31" s="1"/>
      <c r="Q31" s="1"/>
      <c r="R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ht="15.75" customHeight="1">
      <c r="A34" s="73" t="s">
        <v>33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ht="15.75" customHeight="1">
      <c r="A35" s="73" t="s">
        <v>34</v>
      </c>
    </row>
    <row r="36" ht="52.5" customHeight="1">
      <c r="A36" s="73"/>
    </row>
    <row r="37" ht="15.75" customHeight="1">
      <c r="A37" s="74"/>
      <c r="H37" s="162"/>
      <c r="I37" s="163"/>
      <c r="J37" s="164"/>
      <c r="K37" s="165"/>
      <c r="L37" s="165"/>
      <c r="M37" s="165"/>
      <c r="N37" s="165"/>
    </row>
    <row r="38" ht="15.75" customHeight="1">
      <c r="H38" s="162"/>
      <c r="I38" s="166"/>
      <c r="J38" s="166"/>
      <c r="K38" s="167"/>
      <c r="L38" s="167"/>
      <c r="M38" s="168"/>
      <c r="N38" s="168"/>
    </row>
    <row r="39" ht="15.75" customHeight="1">
      <c r="H39" s="162"/>
      <c r="I39" s="169"/>
      <c r="J39" s="169"/>
      <c r="K39" s="165"/>
      <c r="L39" s="167"/>
      <c r="M39" s="168"/>
      <c r="N39" s="168"/>
    </row>
    <row r="40" ht="15.75" customHeight="1">
      <c r="H40" s="1"/>
    </row>
    <row r="41" ht="15.75" customHeight="1">
      <c r="H41" s="1"/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6">
    <mergeCell ref="B11:B14"/>
    <mergeCell ref="B8:B10"/>
    <mergeCell ref="A11:A14"/>
    <mergeCell ref="D11:D14"/>
    <mergeCell ref="G11:G14"/>
    <mergeCell ref="A8:A10"/>
    <mergeCell ref="L9:M9"/>
    <mergeCell ref="J9:K9"/>
    <mergeCell ref="I9:I10"/>
    <mergeCell ref="A34:B34"/>
    <mergeCell ref="A35:B35"/>
    <mergeCell ref="A36:B36"/>
    <mergeCell ref="B19:B22"/>
    <mergeCell ref="C19:C22"/>
    <mergeCell ref="A19:A22"/>
    <mergeCell ref="H15:H18"/>
    <mergeCell ref="E19:E20"/>
    <mergeCell ref="M19:M22"/>
    <mergeCell ref="K19:K22"/>
    <mergeCell ref="F21:F22"/>
    <mergeCell ref="J26:M26"/>
    <mergeCell ref="G15:G18"/>
    <mergeCell ref="K15:K18"/>
    <mergeCell ref="G8:G10"/>
    <mergeCell ref="D19:D22"/>
    <mergeCell ref="E21:E22"/>
    <mergeCell ref="A15:A18"/>
    <mergeCell ref="B15:B18"/>
    <mergeCell ref="C15:C18"/>
    <mergeCell ref="D15:D18"/>
    <mergeCell ref="F19:F20"/>
    <mergeCell ref="H19:H22"/>
    <mergeCell ref="G19:G22"/>
    <mergeCell ref="O15:O18"/>
    <mergeCell ref="Q15:Q18"/>
    <mergeCell ref="Q19:Q22"/>
    <mergeCell ref="O19:O22"/>
    <mergeCell ref="S11:S18"/>
    <mergeCell ref="S19:S22"/>
    <mergeCell ref="C11:C14"/>
    <mergeCell ref="C8:C10"/>
    <mergeCell ref="D8:D10"/>
    <mergeCell ref="E8:E10"/>
    <mergeCell ref="K11:K14"/>
    <mergeCell ref="O11:O14"/>
    <mergeCell ref="M11:M14"/>
    <mergeCell ref="H11:H14"/>
    <mergeCell ref="F8:F10"/>
    <mergeCell ref="Q11:Q14"/>
    <mergeCell ref="P9:Q9"/>
    <mergeCell ref="I8:Q8"/>
    <mergeCell ref="R8:R10"/>
    <mergeCell ref="S8:S10"/>
    <mergeCell ref="H8:H10"/>
    <mergeCell ref="N9:O9"/>
    <mergeCell ref="M15:M18"/>
  </mergeCells>
  <printOptions/>
  <pageMargins bottom="0.75" footer="0.0" header="0.0" left="0.7" right="0.7" top="0.75"/>
  <pageSetup orientation="landscape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724FED976C93541B02FB97BB944C428" ma:contentTypeVersion="15" ma:contentTypeDescription="Creare un nuovo documento." ma:contentTypeScope="" ma:versionID="009d742d9d24022f3674376f2d50afbd">
  <xsd:schema xmlns:xsd="http://www.w3.org/2001/XMLSchema" xmlns:xs="http://www.w3.org/2001/XMLSchema" xmlns:p="http://schemas.microsoft.com/office/2006/metadata/properties" xmlns:ns2="4d54f36a-502b-428a-8706-88c01df1229b" xmlns:ns3="1ea719fb-e311-4586-94d2-e04f4daf039e" targetNamespace="http://schemas.microsoft.com/office/2006/metadata/properties" ma:root="true" ma:fieldsID="67565bf3b5804441f0590ae1b2130f05" ns2:_="" ns3:_="">
    <xsd:import namespace="4d54f36a-502b-428a-8706-88c01df1229b"/>
    <xsd:import namespace="1ea719fb-e311-4586-94d2-e04f4daf03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54f36a-502b-428a-8706-88c01df122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f1e223a8-ae51-4d09-b2a8-8626819bb6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719fb-e311-4586-94d2-e04f4daf039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8c30cbb-09c7-49dc-aa41-991608d70b63}" ma:internalName="TaxCatchAll" ma:showField="CatchAllData" ma:web="1ea719fb-e311-4586-94d2-e04f4daf03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54f36a-502b-428a-8706-88c01df1229b">
      <Terms xmlns="http://schemas.microsoft.com/office/infopath/2007/PartnerControls"/>
    </lcf76f155ced4ddcb4097134ff3c332f>
    <TaxCatchAll xmlns="1ea719fb-e311-4586-94d2-e04f4daf039e" xsi:nil="true"/>
  </documentManagement>
</p:properties>
</file>

<file path=customXml/itemProps1.xml><?xml version="1.0" encoding="utf-8"?>
<ds:datastoreItem xmlns:ds="http://schemas.openxmlformats.org/officeDocument/2006/customXml" ds:itemID="{36F464BC-F840-4E71-A905-32E9B7A9D6C0}"/>
</file>

<file path=customXml/itemProps2.xml><?xml version="1.0" encoding="utf-8"?>
<ds:datastoreItem xmlns:ds="http://schemas.openxmlformats.org/officeDocument/2006/customXml" ds:itemID="{FF358EBD-DA5C-43DA-8D3B-D510D142F318}"/>
</file>

<file path=customXml/itemProps3.xml><?xml version="1.0" encoding="utf-8"?>
<ds:datastoreItem xmlns:ds="http://schemas.openxmlformats.org/officeDocument/2006/customXml" ds:itemID="{86DA919C-F21E-4760-943A-4B3AC79CA660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0x010100F724FED976C93541B02FB97BB944C428</vt:lpwstr>
  </property>
</Properties>
</file>